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195" windowWidth="2803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08" i="1" l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10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C5" i="1"/>
</calcChain>
</file>

<file path=xl/sharedStrings.xml><?xml version="1.0" encoding="utf-8"?>
<sst xmlns="http://schemas.openxmlformats.org/spreadsheetml/2006/main" count="10" uniqueCount="10">
  <si>
    <t>%</t>
    <phoneticPr fontId="4"/>
  </si>
  <si>
    <t>K(逓減率)＝</t>
    <phoneticPr fontId="4"/>
  </si>
  <si>
    <t>累計平均工数</t>
    <rPh sb="0" eb="2">
      <t>ルイケイ</t>
    </rPh>
    <rPh sb="2" eb="4">
      <t>ヘイキン</t>
    </rPh>
    <rPh sb="4" eb="6">
      <t>コウスウ</t>
    </rPh>
    <phoneticPr fontId="4"/>
  </si>
  <si>
    <t>個別工数</t>
    <rPh sb="0" eb="2">
      <t>コベツ</t>
    </rPh>
    <rPh sb="2" eb="4">
      <t>コウスウ</t>
    </rPh>
    <phoneticPr fontId="4"/>
  </si>
  <si>
    <t>α(習熟係数)＝log(K)/log(2)＝</t>
    <phoneticPr fontId="4"/>
  </si>
  <si>
    <t>製作No.</t>
    <rPh sb="0" eb="2">
      <t>セイサク</t>
    </rPh>
    <phoneticPr fontId="4"/>
  </si>
  <si>
    <t>No.1想定工数</t>
    <rPh sb="4" eb="6">
      <t>ソウテイ</t>
    </rPh>
    <rPh sb="6" eb="8">
      <t>コウスウ</t>
    </rPh>
    <phoneticPr fontId="4"/>
  </si>
  <si>
    <t>個別工数(割合)</t>
    <rPh sb="0" eb="2">
      <t>コベツ</t>
    </rPh>
    <rPh sb="2" eb="4">
      <t>コウスウ</t>
    </rPh>
    <rPh sb="5" eb="7">
      <t>ワリアイ</t>
    </rPh>
    <phoneticPr fontId="4"/>
  </si>
  <si>
    <t>H</t>
    <phoneticPr fontId="4"/>
  </si>
  <si>
    <t>逓減個別工数計算　*太枠線内の数値を変更し設定</t>
    <rPh sb="0" eb="2">
      <t>テイゲン</t>
    </rPh>
    <rPh sb="2" eb="4">
      <t>コベツ</t>
    </rPh>
    <rPh sb="4" eb="6">
      <t>コウスウ</t>
    </rPh>
    <rPh sb="6" eb="8">
      <t>ケイサン</t>
    </rPh>
    <rPh sb="10" eb="12">
      <t>フトワク</t>
    </rPh>
    <rPh sb="12" eb="14">
      <t>センナイ</t>
    </rPh>
    <rPh sb="15" eb="17">
      <t>スウチ</t>
    </rPh>
    <rPh sb="18" eb="20">
      <t>ヘンコウ</t>
    </rPh>
    <rPh sb="21" eb="23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</si>
</sst>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000;[Red]\-#,##0.0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3" fillId="0" borderId="0" applyFont="0" applyFill="0" applyBorder="0" applyAlignment="0" applyProtection="0"/>
    <xf numFmtId="0" fontId="3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1" applyNumberFormat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0" fillId="2" borderId="3" xfId="0" applyFill="1" applyBorder="1">
      <alignment vertical="center"/>
    </xf>
    <xf numFmtId="1" fontId="0" fillId="2" borderId="3" xfId="0" applyNumberFormat="1" applyFill="1" applyBorder="1">
      <alignment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4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逓減個別工数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Sheet1!$E$8</c:f>
              <c:strCache>
                <c:ptCount val="1"/>
                <c:pt idx="0">
                  <c:v>個別工数</c:v>
                </c:pt>
              </c:strCache>
            </c:strRef>
          </c:tx>
          <c:marker>
            <c:symbol val="none"/>
          </c:marker>
          <c:val>
            <c:numRef>
              <c:f>Sheet1!$E$9:$E$110</c:f>
              <c:numCache>
                <c:formatCode>#,##0_);[Red]\(#,##0\)</c:formatCode>
                <c:ptCount val="102"/>
                <c:pt idx="0">
                  <c:v>1200</c:v>
                </c:pt>
                <c:pt idx="1">
                  <c:v>959.99999999999977</c:v>
                </c:pt>
                <c:pt idx="2">
                  <c:v>886.34155072443048</c:v>
                </c:pt>
                <c:pt idx="3">
                  <c:v>841.65844927556998</c:v>
                </c:pt>
                <c:pt idx="4">
                  <c:v>809.92033008230635</c:v>
                </c:pt>
                <c:pt idx="5">
                  <c:v>785.49446122166876</c:v>
                </c:pt>
                <c:pt idx="6">
                  <c:v>765.74701414685831</c:v>
                </c:pt>
                <c:pt idx="7">
                  <c:v>749.23819454916725</c:v>
                </c:pt>
                <c:pt idx="8">
                  <c:v>735.09736972510598</c:v>
                </c:pt>
                <c:pt idx="9">
                  <c:v>722.75922442304545</c:v>
                </c:pt>
                <c:pt idx="10">
                  <c:v>711.83664852869947</c:v>
                </c:pt>
                <c:pt idx="11">
                  <c:v>702.05338167030322</c:v>
                </c:pt>
                <c:pt idx="12">
                  <c:v>693.20564226468309</c:v>
                </c:pt>
                <c:pt idx="13">
                  <c:v>685.13898319966415</c:v>
                </c:pt>
                <c:pt idx="14">
                  <c:v>677.73366979079981</c:v>
                </c:pt>
                <c:pt idx="15">
                  <c:v>670.89508039770044</c:v>
                </c:pt>
                <c:pt idx="16">
                  <c:v>664.5471971657372</c:v>
                </c:pt>
                <c:pt idx="17">
                  <c:v>658.62806833945342</c:v>
                </c:pt>
                <c:pt idx="18">
                  <c:v>653.08656835103989</c:v>
                </c:pt>
                <c:pt idx="19">
                  <c:v>647.88003561043865</c:v>
                </c:pt>
                <c:pt idx="20">
                  <c:v>642.97251815414006</c:v>
                </c:pt>
                <c:pt idx="21">
                  <c:v>638.33344919752267</c:v>
                </c:pt>
                <c:pt idx="22">
                  <c:v>633.93663246878737</c:v>
                </c:pt>
                <c:pt idx="23">
                  <c:v>629.75945453775705</c:v>
                </c:pt>
                <c:pt idx="24">
                  <c:v>625.78226600899211</c:v>
                </c:pt>
                <c:pt idx="25">
                  <c:v>621.98789006743948</c:v>
                </c:pt>
                <c:pt idx="26">
                  <c:v>618.36122827509848</c:v>
                </c:pt>
                <c:pt idx="27">
                  <c:v>614.88894148429699</c:v>
                </c:pt>
                <c:pt idx="28">
                  <c:v>611.55918938196976</c:v>
                </c:pt>
                <c:pt idx="29">
                  <c:v>608.36141624146899</c:v>
                </c:pt>
                <c:pt idx="30">
                  <c:v>605.28617341713152</c:v>
                </c:pt>
                <c:pt idx="31">
                  <c:v>602.3249712987265</c:v>
                </c:pt>
                <c:pt idx="32">
                  <c:v>599.47015506864</c:v>
                </c:pt>
                <c:pt idx="33">
                  <c:v>596.71479982968947</c:v>
                </c:pt>
                <c:pt idx="34">
                  <c:v>594.05262160276925</c:v>
                </c:pt>
                <c:pt idx="35">
                  <c:v>591.47790140824691</c:v>
                </c:pt>
                <c:pt idx="36">
                  <c:v>588.98542019770161</c:v>
                </c:pt>
                <c:pt idx="37">
                  <c:v>586.57040283417109</c:v>
                </c:pt>
                <c:pt idx="38">
                  <c:v>584.22846965772237</c:v>
                </c:pt>
                <c:pt idx="39">
                  <c:v>581.95559444106811</c:v>
                </c:pt>
                <c:pt idx="40">
                  <c:v>579.74806775367256</c:v>
                </c:pt>
                <c:pt idx="41">
                  <c:v>577.6024649237811</c:v>
                </c:pt>
                <c:pt idx="42">
                  <c:v>575.51561792547113</c:v>
                </c:pt>
                <c:pt idx="43">
                  <c:v>573.48459063006908</c:v>
                </c:pt>
                <c:pt idx="44">
                  <c:v>571.50665695168357</c:v>
                </c:pt>
                <c:pt idx="45">
                  <c:v>569.57928149213615</c:v>
                </c:pt>
                <c:pt idx="46">
                  <c:v>567.70010235086374</c:v>
                </c:pt>
                <c:pt idx="47">
                  <c:v>565.86691581709511</c:v>
                </c:pt>
                <c:pt idx="48">
                  <c:v>564.07766270315142</c:v>
                </c:pt>
                <c:pt idx="49">
                  <c:v>562.33041611303497</c:v>
                </c:pt>
                <c:pt idx="50">
                  <c:v>560.62337047002302</c:v>
                </c:pt>
                <c:pt idx="51">
                  <c:v>558.95483165136</c:v>
                </c:pt>
                <c:pt idx="52">
                  <c:v>557.32320809940177</c:v>
                </c:pt>
                <c:pt idx="53">
                  <c:v>555.72700279577566</c:v>
                </c:pt>
                <c:pt idx="54">
                  <c:v>554.16480600063232</c:v>
                </c:pt>
                <c:pt idx="55">
                  <c:v>552.63528867109528</c:v>
                </c:pt>
                <c:pt idx="56">
                  <c:v>551.13719648477536</c:v>
                </c:pt>
                <c:pt idx="57">
                  <c:v>549.66934440278123</c:v>
                </c:pt>
                <c:pt idx="58">
                  <c:v>548.2306117153073</c:v>
                </c:pt>
                <c:pt idx="59">
                  <c:v>546.81993751934215</c:v>
                </c:pt>
                <c:pt idx="60">
                  <c:v>545.43631658427785</c:v>
                </c:pt>
                <c:pt idx="61">
                  <c:v>544.07879556654279</c:v>
                </c:pt>
                <c:pt idx="62">
                  <c:v>542.74646953823265</c:v>
                </c:pt>
                <c:pt idx="63">
                  <c:v>541.43847879949476</c:v>
                </c:pt>
                <c:pt idx="64">
                  <c:v>540.15400594729215</c:v>
                </c:pt>
                <c:pt idx="65">
                  <c:v>538.8922731762591</c:v>
                </c:pt>
                <c:pt idx="66">
                  <c:v>537.65253978996554</c:v>
                </c:pt>
                <c:pt idx="67">
                  <c:v>536.43409990347379</c:v>
                </c:pt>
                <c:pt idx="68">
                  <c:v>535.23628031988721</c:v>
                </c:pt>
                <c:pt idx="69">
                  <c:v>534.05843856509136</c:v>
                </c:pt>
                <c:pt idx="70">
                  <c:v>532.89996106714739</c:v>
                </c:pt>
                <c:pt idx="71">
                  <c:v>531.76026146770994</c:v>
                </c:pt>
                <c:pt idx="72">
                  <c:v>530.63877905404411</c:v>
                </c:pt>
                <c:pt idx="73">
                  <c:v>529.53497730179322</c:v>
                </c:pt>
                <c:pt idx="74">
                  <c:v>528.44834251888813</c:v>
                </c:pt>
                <c:pt idx="75">
                  <c:v>527.3783825826257</c:v>
                </c:pt>
                <c:pt idx="76">
                  <c:v>526.32462576252408</c:v>
                </c:pt>
                <c:pt idx="77">
                  <c:v>525.28661962140006</c:v>
                </c:pt>
                <c:pt idx="78">
                  <c:v>524.2639299893483</c:v>
                </c:pt>
                <c:pt idx="79">
                  <c:v>523.25614000456824</c:v>
                </c:pt>
                <c:pt idx="80">
                  <c:v>522.26284921559056</c:v>
                </c:pt>
                <c:pt idx="81">
                  <c:v>521.28367274101493</c:v>
                </c:pt>
                <c:pt idx="82">
                  <c:v>520.31824048152373</c:v>
                </c:pt>
                <c:pt idx="83">
                  <c:v>519.3661963812815</c:v>
                </c:pt>
                <c:pt idx="84">
                  <c:v>518.42719773402166</c:v>
                </c:pt>
                <c:pt idx="85">
                  <c:v>517.50091453183416</c:v>
                </c:pt>
                <c:pt idx="86">
                  <c:v>516.58702885218588</c:v>
                </c:pt>
                <c:pt idx="87">
                  <c:v>515.68523428192066</c:v>
                </c:pt>
                <c:pt idx="88">
                  <c:v>514.79523537445289</c:v>
                </c:pt>
                <c:pt idx="89">
                  <c:v>513.91674713857753</c:v>
                </c:pt>
                <c:pt idx="90">
                  <c:v>513.04949455656015</c:v>
                </c:pt>
                <c:pt idx="91">
                  <c:v>512.19321212929003</c:v>
                </c:pt>
                <c:pt idx="92">
                  <c:v>511.34764344714085</c:v>
                </c:pt>
                <c:pt idx="93">
                  <c:v>510.51254078442412</c:v>
                </c:pt>
                <c:pt idx="94">
                  <c:v>509.68766471594336</c:v>
                </c:pt>
                <c:pt idx="95">
                  <c:v>508.87278375482197</c:v>
                </c:pt>
                <c:pt idx="96">
                  <c:v>508.0676740089956</c:v>
                </c:pt>
                <c:pt idx="97">
                  <c:v>507.27211885666748</c:v>
                </c:pt>
                <c:pt idx="98">
                  <c:v>506.48590863836489</c:v>
                </c:pt>
                <c:pt idx="99">
                  <c:v>505.70884036509369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82112"/>
        <c:axId val="162476800"/>
      </c:lineChart>
      <c:catAx>
        <c:axId val="16188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2476800"/>
        <c:crosses val="autoZero"/>
        <c:auto val="1"/>
        <c:lblAlgn val="ctr"/>
        <c:lblOffset val="100"/>
        <c:noMultiLvlLbl val="0"/>
      </c:catAx>
      <c:valAx>
        <c:axId val="162476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6188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6</xdr:row>
      <xdr:rowOff>90486</xdr:rowOff>
    </xdr:from>
    <xdr:to>
      <xdr:col>13</xdr:col>
      <xdr:colOff>400049</xdr:colOff>
      <xdr:row>26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0"/>
  <sheetViews>
    <sheetView tabSelected="1" workbookViewId="0">
      <selection activeCell="G4" sqref="G4"/>
    </sheetView>
  </sheetViews>
  <sheetFormatPr defaultRowHeight="13.5" x14ac:dyDescent="0.15"/>
  <cols>
    <col min="2" max="2" width="13" customWidth="1"/>
    <col min="3" max="3" width="14.5" customWidth="1"/>
    <col min="4" max="4" width="14.625" customWidth="1"/>
    <col min="5" max="5" width="12.625" customWidth="1"/>
    <col min="6" max="6" width="13.625" customWidth="1"/>
  </cols>
  <sheetData>
    <row r="2" spans="2:5" ht="17.25" x14ac:dyDescent="0.15">
      <c r="B2" s="7" t="s">
        <v>9</v>
      </c>
    </row>
    <row r="3" spans="2:5" ht="14.25" thickBot="1" x14ac:dyDescent="0.2"/>
    <row r="4" spans="2:5" ht="14.25" thickBot="1" x14ac:dyDescent="0.2">
      <c r="B4" t="s">
        <v>1</v>
      </c>
      <c r="C4" s="8">
        <v>90</v>
      </c>
      <c r="D4" t="s">
        <v>0</v>
      </c>
    </row>
    <row r="5" spans="2:5" ht="14.25" thickBot="1" x14ac:dyDescent="0.2">
      <c r="B5" t="s">
        <v>4</v>
      </c>
      <c r="C5" s="1">
        <f>LOG10(C4/100)/LOG10(2)</f>
        <v>-0.15200309344504995</v>
      </c>
    </row>
    <row r="6" spans="2:5" ht="14.25" thickBot="1" x14ac:dyDescent="0.2">
      <c r="B6" t="s">
        <v>6</v>
      </c>
      <c r="C6" s="9">
        <v>1200</v>
      </c>
      <c r="D6" t="s">
        <v>8</v>
      </c>
    </row>
    <row r="8" spans="2:5" x14ac:dyDescent="0.15">
      <c r="B8" s="2" t="s">
        <v>5</v>
      </c>
      <c r="C8" s="2" t="s">
        <v>2</v>
      </c>
      <c r="D8" s="2" t="s">
        <v>7</v>
      </c>
      <c r="E8" s="2" t="s">
        <v>3</v>
      </c>
    </row>
    <row r="9" spans="2:5" x14ac:dyDescent="0.15">
      <c r="B9" s="3">
        <v>1</v>
      </c>
      <c r="C9" s="4">
        <f>B9^$C$5</f>
        <v>1</v>
      </c>
      <c r="D9" s="4">
        <f>IF(B9=1,B9*B9^$C$5,B9*B9^$C$5-(B9-1)*(B9-1)^$C$5)</f>
        <v>1</v>
      </c>
      <c r="E9" s="5">
        <f>$C$6*D9</f>
        <v>1200</v>
      </c>
    </row>
    <row r="10" spans="2:5" x14ac:dyDescent="0.15">
      <c r="B10" s="3">
        <v>2</v>
      </c>
      <c r="C10" s="4">
        <f>B10^$C$5</f>
        <v>0.89999999999999991</v>
      </c>
      <c r="D10" s="4">
        <f>IF(B10=1,B10*B10^$C$5,B10*B10^$C$5-(B10-1)*(B10-1)^$C$5)</f>
        <v>0.79999999999999982</v>
      </c>
      <c r="E10" s="5">
        <f t="shared" ref="E10:E73" si="0">$C$6*D10</f>
        <v>959.99999999999977</v>
      </c>
    </row>
    <row r="11" spans="2:5" x14ac:dyDescent="0.15">
      <c r="B11" s="3">
        <v>3</v>
      </c>
      <c r="C11" s="4">
        <f t="shared" ref="C11:C74" si="1">B11^$C$5</f>
        <v>0.84620598631234178</v>
      </c>
      <c r="D11" s="4">
        <f>IF(B11=1,B11*B11^$C$5,B11*B11^$C$5-(B11-1)*(B11-1)^$C$5)</f>
        <v>0.73861795893702542</v>
      </c>
      <c r="E11" s="5">
        <f t="shared" si="0"/>
        <v>886.34155072443048</v>
      </c>
    </row>
    <row r="12" spans="2:5" x14ac:dyDescent="0.15">
      <c r="B12" s="3">
        <v>4</v>
      </c>
      <c r="C12" s="4">
        <f t="shared" si="1"/>
        <v>0.81</v>
      </c>
      <c r="D12" s="4">
        <f>IF(B12=1,B12*B12^$C$5,B12*B12^$C$5-(B12-1)*(B12-1)^$C$5)</f>
        <v>0.70138204106297497</v>
      </c>
      <c r="E12" s="5">
        <f t="shared" si="0"/>
        <v>841.65844927556998</v>
      </c>
    </row>
    <row r="13" spans="2:5" x14ac:dyDescent="0.15">
      <c r="B13" s="3">
        <v>5</v>
      </c>
      <c r="C13" s="4">
        <f t="shared" si="1"/>
        <v>0.78298672168038441</v>
      </c>
      <c r="D13" s="4">
        <f t="shared" ref="D13:D61" si="2">IF(B13=1,B13*B13^$C$5,B13*B13^$C$5-(B13-1)*(B13-1)^$C$5)</f>
        <v>0.67493360840192196</v>
      </c>
      <c r="E13" s="5">
        <f t="shared" si="0"/>
        <v>809.92033008230635</v>
      </c>
    </row>
    <row r="14" spans="2:5" x14ac:dyDescent="0.15">
      <c r="B14" s="3">
        <v>6</v>
      </c>
      <c r="C14" s="4">
        <f t="shared" si="1"/>
        <v>0.76158538768110773</v>
      </c>
      <c r="D14" s="4">
        <f t="shared" si="2"/>
        <v>0.65457871768472398</v>
      </c>
      <c r="E14" s="5">
        <f t="shared" si="0"/>
        <v>785.49446122166876</v>
      </c>
    </row>
    <row r="15" spans="2:5" x14ac:dyDescent="0.15">
      <c r="B15" s="3">
        <v>7</v>
      </c>
      <c r="C15" s="4">
        <f t="shared" si="1"/>
        <v>0.74394783398224207</v>
      </c>
      <c r="D15" s="4">
        <f t="shared" si="2"/>
        <v>0.63812251178904855</v>
      </c>
      <c r="E15" s="5">
        <f t="shared" si="0"/>
        <v>765.74701414685831</v>
      </c>
    </row>
    <row r="16" spans="2:5" x14ac:dyDescent="0.15">
      <c r="B16" s="3">
        <v>8</v>
      </c>
      <c r="C16" s="4">
        <f t="shared" si="1"/>
        <v>0.72900000000000009</v>
      </c>
      <c r="D16" s="4">
        <f t="shared" si="2"/>
        <v>0.62436516212430604</v>
      </c>
      <c r="E16" s="5">
        <f t="shared" si="0"/>
        <v>749.23819454916725</v>
      </c>
    </row>
    <row r="17" spans="2:5" x14ac:dyDescent="0.15">
      <c r="B17" s="3">
        <v>9</v>
      </c>
      <c r="C17" s="4">
        <f t="shared" si="1"/>
        <v>0.71606457127084322</v>
      </c>
      <c r="D17" s="4">
        <f t="shared" si="2"/>
        <v>0.61258114143758835</v>
      </c>
      <c r="E17" s="5">
        <f t="shared" si="0"/>
        <v>735.09736972510598</v>
      </c>
    </row>
    <row r="18" spans="2:5" x14ac:dyDescent="0.15">
      <c r="B18" s="3">
        <v>10</v>
      </c>
      <c r="C18" s="4">
        <f t="shared" si="1"/>
        <v>0.70468804951234598</v>
      </c>
      <c r="D18" s="4">
        <f t="shared" si="2"/>
        <v>0.60229935368587117</v>
      </c>
      <c r="E18" s="5">
        <f t="shared" si="0"/>
        <v>722.75922442304545</v>
      </c>
    </row>
    <row r="19" spans="2:5" x14ac:dyDescent="0.15">
      <c r="B19" s="3">
        <v>11</v>
      </c>
      <c r="C19" s="4">
        <f t="shared" si="1"/>
        <v>0.69455251838460996</v>
      </c>
      <c r="D19" s="4">
        <f t="shared" si="2"/>
        <v>0.59319720710724955</v>
      </c>
      <c r="E19" s="5">
        <f t="shared" si="0"/>
        <v>711.83664852869947</v>
      </c>
    </row>
    <row r="20" spans="2:5" x14ac:dyDescent="0.15">
      <c r="B20" s="3">
        <v>12</v>
      </c>
      <c r="C20" s="4">
        <f t="shared" si="1"/>
        <v>0.68542684891299688</v>
      </c>
      <c r="D20" s="4">
        <f t="shared" si="2"/>
        <v>0.58504448472525272</v>
      </c>
      <c r="E20" s="5">
        <f t="shared" si="0"/>
        <v>702.05338167030322</v>
      </c>
    </row>
    <row r="21" spans="2:5" x14ac:dyDescent="0.15">
      <c r="B21" s="3">
        <v>13</v>
      </c>
      <c r="C21" s="4">
        <f t="shared" si="1"/>
        <v>0.67713796580845109</v>
      </c>
      <c r="D21" s="4">
        <f t="shared" si="2"/>
        <v>0.57767136855390255</v>
      </c>
      <c r="E21" s="5">
        <f t="shared" si="0"/>
        <v>693.20564226468309</v>
      </c>
    </row>
    <row r="22" spans="2:5" x14ac:dyDescent="0.15">
      <c r="B22" s="3">
        <v>14</v>
      </c>
      <c r="C22" s="4">
        <f t="shared" si="1"/>
        <v>0.66955305058401793</v>
      </c>
      <c r="D22" s="4">
        <f t="shared" si="2"/>
        <v>0.57094915266638679</v>
      </c>
      <c r="E22" s="5">
        <f t="shared" si="0"/>
        <v>685.13898319966415</v>
      </c>
    </row>
    <row r="23" spans="2:5" x14ac:dyDescent="0.15">
      <c r="B23" s="3">
        <v>15</v>
      </c>
      <c r="C23" s="4">
        <f t="shared" si="1"/>
        <v>0.66256805108901684</v>
      </c>
      <c r="D23" s="4">
        <f t="shared" si="2"/>
        <v>0.56477805815899984</v>
      </c>
      <c r="E23" s="5">
        <f t="shared" si="0"/>
        <v>677.73366979079981</v>
      </c>
    </row>
    <row r="24" spans="2:5" x14ac:dyDescent="0.15">
      <c r="B24" s="3">
        <v>16</v>
      </c>
      <c r="C24" s="4">
        <f t="shared" si="1"/>
        <v>0.65610000000000013</v>
      </c>
      <c r="D24" s="4">
        <f t="shared" si="2"/>
        <v>0.55907923366475032</v>
      </c>
      <c r="E24" s="5">
        <f t="shared" si="0"/>
        <v>670.89508039770044</v>
      </c>
    </row>
    <row r="25" spans="2:5" x14ac:dyDescent="0.15">
      <c r="B25" s="3">
        <v>17</v>
      </c>
      <c r="C25" s="4">
        <f t="shared" si="1"/>
        <v>0.65008172535126174</v>
      </c>
      <c r="D25" s="4">
        <f t="shared" si="2"/>
        <v>0.55378933097144767</v>
      </c>
      <c r="E25" s="5">
        <f t="shared" si="0"/>
        <v>664.5471971657372</v>
      </c>
    </row>
    <row r="26" spans="2:5" x14ac:dyDescent="0.15">
      <c r="B26" s="3">
        <v>18</v>
      </c>
      <c r="C26" s="4">
        <f t="shared" si="1"/>
        <v>0.64445811414375898</v>
      </c>
      <c r="D26" s="4">
        <f t="shared" si="2"/>
        <v>0.54885672361621118</v>
      </c>
      <c r="E26" s="5">
        <f t="shared" si="0"/>
        <v>658.62806833945342</v>
      </c>
    </row>
    <row r="27" spans="2:5" x14ac:dyDescent="0.15">
      <c r="B27" s="3">
        <v>19</v>
      </c>
      <c r="C27" s="4">
        <f t="shared" si="1"/>
        <v>0.63918341376562426</v>
      </c>
      <c r="D27" s="4">
        <f t="shared" si="2"/>
        <v>0.54423880695919991</v>
      </c>
      <c r="E27" s="5">
        <f t="shared" si="0"/>
        <v>653.08656835103989</v>
      </c>
    </row>
    <row r="28" spans="2:5" x14ac:dyDescent="0.15">
      <c r="B28" s="3">
        <v>20</v>
      </c>
      <c r="C28" s="4">
        <f t="shared" si="1"/>
        <v>0.63421924456111134</v>
      </c>
      <c r="D28" s="4">
        <f t="shared" si="2"/>
        <v>0.53990002967536554</v>
      </c>
      <c r="E28" s="5">
        <f t="shared" si="0"/>
        <v>647.88003561043865</v>
      </c>
    </row>
    <row r="29" spans="2:5" x14ac:dyDescent="0.15">
      <c r="B29" s="3">
        <v>21</v>
      </c>
      <c r="C29" s="4">
        <f t="shared" si="1"/>
        <v>0.62953311061987349</v>
      </c>
      <c r="D29" s="4">
        <f t="shared" si="2"/>
        <v>0.53581043179511667</v>
      </c>
      <c r="E29" s="5">
        <f t="shared" si="0"/>
        <v>642.97251815414006</v>
      </c>
    </row>
    <row r="30" spans="2:5" x14ac:dyDescent="0.15">
      <c r="B30" s="3">
        <v>22</v>
      </c>
      <c r="C30" s="4">
        <f t="shared" si="1"/>
        <v>0.62509726654614906</v>
      </c>
      <c r="D30" s="4">
        <f t="shared" si="2"/>
        <v>0.53194454099793553</v>
      </c>
      <c r="E30" s="5">
        <f t="shared" si="0"/>
        <v>638.33344919752267</v>
      </c>
    </row>
    <row r="31" spans="2:5" x14ac:dyDescent="0.15">
      <c r="B31" s="3">
        <v>23</v>
      </c>
      <c r="C31" s="4">
        <f t="shared" si="1"/>
        <v>0.62088784309011313</v>
      </c>
      <c r="D31" s="4">
        <f t="shared" si="2"/>
        <v>0.52828052705732276</v>
      </c>
      <c r="E31" s="5">
        <f t="shared" si="0"/>
        <v>633.93663246878737</v>
      </c>
    </row>
    <row r="32" spans="2:5" x14ac:dyDescent="0.15">
      <c r="B32" s="3">
        <v>24</v>
      </c>
      <c r="C32" s="4">
        <f t="shared" si="1"/>
        <v>0.61688416402169721</v>
      </c>
      <c r="D32" s="4">
        <f t="shared" si="2"/>
        <v>0.5247995454481309</v>
      </c>
      <c r="E32" s="5">
        <f t="shared" si="0"/>
        <v>629.75945453775705</v>
      </c>
    </row>
    <row r="33" spans="2:5" x14ac:dyDescent="0.15">
      <c r="B33" s="3">
        <v>25</v>
      </c>
      <c r="C33" s="4">
        <f t="shared" si="1"/>
        <v>0.61306820632779568</v>
      </c>
      <c r="D33" s="4">
        <f t="shared" si="2"/>
        <v>0.52148522167416012</v>
      </c>
      <c r="E33" s="5">
        <f t="shared" si="0"/>
        <v>625.78226600899211</v>
      </c>
    </row>
    <row r="34" spans="2:5" x14ac:dyDescent="0.15">
      <c r="B34" s="3">
        <v>26</v>
      </c>
      <c r="C34" s="4">
        <f t="shared" si="1"/>
        <v>0.60942416922760612</v>
      </c>
      <c r="D34" s="4">
        <f t="shared" si="2"/>
        <v>0.51832324172286626</v>
      </c>
      <c r="E34" s="5">
        <f t="shared" si="0"/>
        <v>621.98789006743948</v>
      </c>
    </row>
    <row r="35" spans="2:5" x14ac:dyDescent="0.15">
      <c r="B35" s="3">
        <v>27</v>
      </c>
      <c r="C35" s="4">
        <f t="shared" si="1"/>
        <v>0.60593812679556813</v>
      </c>
      <c r="D35" s="4">
        <f t="shared" si="2"/>
        <v>0.51530102356258212</v>
      </c>
      <c r="E35" s="5">
        <f t="shared" si="0"/>
        <v>618.36122827509848</v>
      </c>
    </row>
    <row r="36" spans="2:5" x14ac:dyDescent="0.15">
      <c r="B36" s="3">
        <v>28</v>
      </c>
      <c r="C36" s="4">
        <f t="shared" si="1"/>
        <v>0.60259774552561618</v>
      </c>
      <c r="D36" s="4">
        <f t="shared" si="2"/>
        <v>0.51240745123691411</v>
      </c>
      <c r="E36" s="5">
        <f t="shared" si="0"/>
        <v>614.88894148429699</v>
      </c>
    </row>
    <row r="37" spans="2:5" x14ac:dyDescent="0.15">
      <c r="B37" s="3">
        <v>29</v>
      </c>
      <c r="C37" s="4">
        <f t="shared" si="1"/>
        <v>0.5993920528460539</v>
      </c>
      <c r="D37" s="4">
        <f t="shared" si="2"/>
        <v>0.50963265781830813</v>
      </c>
      <c r="E37" s="5">
        <f t="shared" si="0"/>
        <v>611.55918938196976</v>
      </c>
    </row>
    <row r="38" spans="2:5" x14ac:dyDescent="0.15">
      <c r="B38" s="3">
        <v>30</v>
      </c>
      <c r="C38" s="4">
        <f t="shared" si="1"/>
        <v>0.59631124598011509</v>
      </c>
      <c r="D38" s="4">
        <f t="shared" si="2"/>
        <v>0.50696784686789087</v>
      </c>
      <c r="E38" s="5">
        <f t="shared" si="0"/>
        <v>608.36141624146899</v>
      </c>
    </row>
    <row r="39" spans="2:5" x14ac:dyDescent="0.15">
      <c r="B39" s="3">
        <v>31</v>
      </c>
      <c r="C39" s="4">
        <f t="shared" si="1"/>
        <v>0.59334653302960416</v>
      </c>
      <c r="D39" s="4">
        <f t="shared" si="2"/>
        <v>0.50440514451427632</v>
      </c>
      <c r="E39" s="5">
        <f t="shared" si="0"/>
        <v>605.28617341713152</v>
      </c>
    </row>
    <row r="40" spans="2:5" x14ac:dyDescent="0.15">
      <c r="B40" s="3">
        <v>32</v>
      </c>
      <c r="C40" s="4">
        <f t="shared" si="1"/>
        <v>0.59049000000000007</v>
      </c>
      <c r="D40" s="4">
        <f t="shared" si="2"/>
        <v>0.50193747608227213</v>
      </c>
      <c r="E40" s="5">
        <f t="shared" si="0"/>
        <v>602.3249712987265</v>
      </c>
    </row>
    <row r="41" spans="2:5" x14ac:dyDescent="0.15">
      <c r="B41" s="3">
        <v>33</v>
      </c>
      <c r="C41" s="4">
        <f t="shared" si="1"/>
        <v>0.58773449886536977</v>
      </c>
      <c r="D41" s="4">
        <f t="shared" si="2"/>
        <v>0.49955846255720004</v>
      </c>
      <c r="E41" s="5">
        <f t="shared" si="0"/>
        <v>599.47015506864</v>
      </c>
    </row>
    <row r="42" spans="2:5" x14ac:dyDescent="0.15">
      <c r="B42" s="3">
        <v>34</v>
      </c>
      <c r="C42" s="4">
        <f t="shared" si="1"/>
        <v>0.5850735528161356</v>
      </c>
      <c r="D42" s="4">
        <f t="shared" si="2"/>
        <v>0.49726233319140789</v>
      </c>
      <c r="E42" s="5">
        <f t="shared" si="0"/>
        <v>596.71479982968947</v>
      </c>
    </row>
    <row r="43" spans="2:5" x14ac:dyDescent="0.15">
      <c r="B43" s="3">
        <v>35</v>
      </c>
      <c r="C43" s="4">
        <f t="shared" si="1"/>
        <v>0.58250127563097864</v>
      </c>
      <c r="D43" s="4">
        <f t="shared" si="2"/>
        <v>0.49504385133564099</v>
      </c>
      <c r="E43" s="5">
        <f t="shared" si="0"/>
        <v>594.05262160276925</v>
      </c>
    </row>
    <row r="44" spans="2:5" x14ac:dyDescent="0.15">
      <c r="B44" s="3">
        <v>36</v>
      </c>
      <c r="C44" s="4">
        <f t="shared" si="1"/>
        <v>0.58001230272938309</v>
      </c>
      <c r="D44" s="4">
        <f t="shared" si="2"/>
        <v>0.49289825117353914</v>
      </c>
      <c r="E44" s="5">
        <f t="shared" si="0"/>
        <v>591.47790140824691</v>
      </c>
    </row>
    <row r="45" spans="2:5" x14ac:dyDescent="0.15">
      <c r="B45" s="3">
        <v>37</v>
      </c>
      <c r="C45" s="4">
        <f t="shared" si="1"/>
        <v>0.57760173193934794</v>
      </c>
      <c r="D45" s="4">
        <f t="shared" si="2"/>
        <v>0.49082118349808468</v>
      </c>
      <c r="E45" s="5">
        <f t="shared" si="0"/>
        <v>588.98542019770161</v>
      </c>
    </row>
    <row r="46" spans="2:5" x14ac:dyDescent="0.15">
      <c r="B46" s="3">
        <v>38</v>
      </c>
      <c r="C46" s="4">
        <f t="shared" si="1"/>
        <v>0.57526507238906188</v>
      </c>
      <c r="D46" s="4">
        <f t="shared" si="2"/>
        <v>0.48880866902847586</v>
      </c>
      <c r="E46" s="5">
        <f t="shared" si="0"/>
        <v>586.57040283417109</v>
      </c>
    </row>
    <row r="47" spans="2:5" x14ac:dyDescent="0.15">
      <c r="B47" s="3">
        <v>39</v>
      </c>
      <c r="C47" s="4">
        <f t="shared" si="1"/>
        <v>0.57299820022647319</v>
      </c>
      <c r="D47" s="4">
        <f t="shared" si="2"/>
        <v>0.48685705804810198</v>
      </c>
      <c r="E47" s="5">
        <f t="shared" si="0"/>
        <v>584.22846965772237</v>
      </c>
    </row>
    <row r="48" spans="2:5" x14ac:dyDescent="0.15">
      <c r="B48" s="3">
        <v>40</v>
      </c>
      <c r="C48" s="4">
        <f t="shared" si="1"/>
        <v>0.57079732010500028</v>
      </c>
      <c r="D48" s="4">
        <f t="shared" si="2"/>
        <v>0.48496299536755672</v>
      </c>
      <c r="E48" s="5">
        <f t="shared" si="0"/>
        <v>581.95559444106811</v>
      </c>
    </row>
    <row r="49" spans="2:5" x14ac:dyDescent="0.15">
      <c r="B49" s="3">
        <v>41</v>
      </c>
      <c r="C49" s="4">
        <f t="shared" si="1"/>
        <v>0.56865893156084724</v>
      </c>
      <c r="D49" s="4">
        <f t="shared" si="2"/>
        <v>0.48312338979472713</v>
      </c>
      <c r="E49" s="5">
        <f t="shared" si="0"/>
        <v>579.74806775367256</v>
      </c>
    </row>
    <row r="50" spans="2:5" x14ac:dyDescent="0.15">
      <c r="B50" s="3">
        <v>42</v>
      </c>
      <c r="C50" s="4">
        <f t="shared" si="1"/>
        <v>0.56657979955788618</v>
      </c>
      <c r="D50" s="4">
        <f t="shared" si="2"/>
        <v>0.4813353874364843</v>
      </c>
      <c r="E50" s="5">
        <f t="shared" si="0"/>
        <v>577.6024649237811</v>
      </c>
    </row>
    <row r="51" spans="2:5" x14ac:dyDescent="0.15">
      <c r="B51" s="3">
        <v>43</v>
      </c>
      <c r="C51" s="4">
        <f t="shared" si="1"/>
        <v>0.56455692859773132</v>
      </c>
      <c r="D51" s="4">
        <f t="shared" si="2"/>
        <v>0.47959634827122599</v>
      </c>
      <c r="E51" s="5">
        <f t="shared" si="0"/>
        <v>575.51561792547113</v>
      </c>
    </row>
    <row r="52" spans="2:5" x14ac:dyDescent="0.15">
      <c r="B52" s="3">
        <v>44</v>
      </c>
      <c r="C52" s="4">
        <f t="shared" si="1"/>
        <v>0.56258753989153421</v>
      </c>
      <c r="D52" s="4">
        <f t="shared" si="2"/>
        <v>0.47790382552505761</v>
      </c>
      <c r="E52" s="5">
        <f t="shared" si="0"/>
        <v>573.48459063006908</v>
      </c>
    </row>
    <row r="53" spans="2:5" x14ac:dyDescent="0.15">
      <c r="B53" s="3">
        <v>45</v>
      </c>
      <c r="C53" s="4">
        <f t="shared" si="1"/>
        <v>0.56066905117082755</v>
      </c>
      <c r="D53" s="4">
        <f t="shared" si="2"/>
        <v>0.47625554745973631</v>
      </c>
      <c r="E53" s="5">
        <f t="shared" si="0"/>
        <v>571.50665695168357</v>
      </c>
    </row>
    <row r="54" spans="2:5" x14ac:dyDescent="0.15">
      <c r="B54" s="3">
        <v>46</v>
      </c>
      <c r="C54" s="4">
        <f t="shared" si="1"/>
        <v>0.55879905878110192</v>
      </c>
      <c r="D54" s="4">
        <f t="shared" si="2"/>
        <v>0.47464940124344679</v>
      </c>
      <c r="E54" s="5">
        <f t="shared" si="0"/>
        <v>569.57928149213615</v>
      </c>
    </row>
    <row r="55" spans="2:5" x14ac:dyDescent="0.15">
      <c r="B55" s="3">
        <v>47</v>
      </c>
      <c r="C55" s="4">
        <f t="shared" si="1"/>
        <v>0.55697532175651931</v>
      </c>
      <c r="D55" s="4">
        <f t="shared" si="2"/>
        <v>0.47308341862571979</v>
      </c>
      <c r="E55" s="5">
        <f t="shared" si="0"/>
        <v>567.70010235086374</v>
      </c>
    </row>
    <row r="56" spans="2:5" x14ac:dyDescent="0.15">
      <c r="B56" s="3">
        <v>48</v>
      </c>
      <c r="C56" s="4">
        <f t="shared" si="1"/>
        <v>0.5551957476195275</v>
      </c>
      <c r="D56" s="4">
        <f t="shared" si="2"/>
        <v>0.47155576318091263</v>
      </c>
      <c r="E56" s="5">
        <f t="shared" si="0"/>
        <v>565.86691581709511</v>
      </c>
    </row>
    <row r="57" spans="2:5" x14ac:dyDescent="0.15">
      <c r="B57" s="3">
        <v>49</v>
      </c>
      <c r="C57" s="4">
        <f t="shared" si="1"/>
        <v>0.55345837968686962</v>
      </c>
      <c r="D57" s="4">
        <f t="shared" si="2"/>
        <v>0.4700647189192928</v>
      </c>
      <c r="E57" s="5">
        <f t="shared" si="0"/>
        <v>564.07766270315142</v>
      </c>
    </row>
    <row r="58" spans="2:5" x14ac:dyDescent="0.15">
      <c r="B58" s="3">
        <v>50</v>
      </c>
      <c r="C58" s="4">
        <f t="shared" si="1"/>
        <v>0.5517613856950162</v>
      </c>
      <c r="D58" s="4">
        <f t="shared" si="2"/>
        <v>0.46860868009419576</v>
      </c>
      <c r="E58" s="5">
        <f t="shared" si="0"/>
        <v>562.33041611303497</v>
      </c>
    </row>
    <row r="59" spans="2:5" x14ac:dyDescent="0.15">
      <c r="B59" s="3">
        <v>51</v>
      </c>
      <c r="C59" s="4">
        <f t="shared" si="1"/>
        <v>0.55010304758449335</v>
      </c>
      <c r="D59" s="4">
        <f t="shared" si="2"/>
        <v>0.46718614205835252</v>
      </c>
      <c r="E59" s="5">
        <f t="shared" si="0"/>
        <v>560.62337047002302</v>
      </c>
    </row>
    <row r="60" spans="2:5" x14ac:dyDescent="0.15">
      <c r="B60" s="3">
        <v>52</v>
      </c>
      <c r="C60" s="4">
        <f t="shared" si="1"/>
        <v>0.54848175230484542</v>
      </c>
      <c r="D60" s="4">
        <f t="shared" si="2"/>
        <v>0.4657956930428</v>
      </c>
      <c r="E60" s="5">
        <f t="shared" si="0"/>
        <v>558.95483165136</v>
      </c>
    </row>
    <row r="61" spans="2:5" x14ac:dyDescent="0.15">
      <c r="B61" s="3">
        <v>53</v>
      </c>
      <c r="C61" s="4">
        <f t="shared" si="1"/>
        <v>0.54689598352078228</v>
      </c>
      <c r="D61" s="4">
        <f t="shared" si="2"/>
        <v>0.46443600674950147</v>
      </c>
      <c r="E61" s="5">
        <f t="shared" si="0"/>
        <v>557.32320809940177</v>
      </c>
    </row>
    <row r="62" spans="2:5" x14ac:dyDescent="0.15">
      <c r="B62" s="3">
        <v>54</v>
      </c>
      <c r="C62" s="4">
        <f t="shared" si="1"/>
        <v>0.54534431411601125</v>
      </c>
      <c r="D62" s="4">
        <f t="shared" ref="D62:D108" si="3">IF(B62=1,B62*B62^$C$5,B62*B62^$C$5-(B62-1)*(B62-1)^$C$5)</f>
        <v>0.46310583566314634</v>
      </c>
      <c r="E62" s="5">
        <f t="shared" si="0"/>
        <v>555.72700279577566</v>
      </c>
    </row>
    <row r="63" spans="2:5" x14ac:dyDescent="0.15">
      <c r="B63" s="3">
        <v>55</v>
      </c>
      <c r="C63" s="4">
        <f t="shared" si="1"/>
        <v>0.54382539940482066</v>
      </c>
      <c r="D63" s="4">
        <f t="shared" si="3"/>
        <v>0.46180400500052698</v>
      </c>
      <c r="E63" s="5">
        <f t="shared" si="0"/>
        <v>554.16480600063232</v>
      </c>
    </row>
    <row r="64" spans="2:5" x14ac:dyDescent="0.15">
      <c r="B64" s="3">
        <v>56</v>
      </c>
      <c r="C64" s="4">
        <f t="shared" si="1"/>
        <v>0.54233797097305447</v>
      </c>
      <c r="D64" s="4">
        <f t="shared" si="3"/>
        <v>0.46052940722591273</v>
      </c>
      <c r="E64" s="5">
        <f t="shared" si="0"/>
        <v>552.63528867109528</v>
      </c>
    </row>
    <row r="65" spans="2:5" x14ac:dyDescent="0.15">
      <c r="B65" s="3">
        <v>57</v>
      </c>
      <c r="C65" s="4">
        <f t="shared" si="1"/>
        <v>0.54088083108002971</v>
      </c>
      <c r="D65" s="4">
        <f t="shared" si="3"/>
        <v>0.45928099707064618</v>
      </c>
      <c r="E65" s="5">
        <f t="shared" si="0"/>
        <v>551.13719648477536</v>
      </c>
    </row>
    <row r="66" spans="2:5" x14ac:dyDescent="0.15">
      <c r="B66" s="3">
        <v>58</v>
      </c>
      <c r="C66" s="4">
        <f t="shared" si="1"/>
        <v>0.53945284756144851</v>
      </c>
      <c r="D66" s="4">
        <f t="shared" si="3"/>
        <v>0.4580577870023177</v>
      </c>
      <c r="E66" s="5">
        <f t="shared" si="0"/>
        <v>549.66934440278123</v>
      </c>
    </row>
    <row r="67" spans="2:5" x14ac:dyDescent="0.15">
      <c r="B67" s="3">
        <v>59</v>
      </c>
      <c r="C67" s="4">
        <f t="shared" si="1"/>
        <v>0.5380529491806797</v>
      </c>
      <c r="D67" s="4">
        <f t="shared" si="3"/>
        <v>0.45685884309608937</v>
      </c>
      <c r="E67" s="5">
        <f t="shared" si="0"/>
        <v>548.2306117153073</v>
      </c>
    </row>
    <row r="68" spans="2:5" x14ac:dyDescent="0.15">
      <c r="B68" s="3">
        <v>60</v>
      </c>
      <c r="C68" s="4">
        <f t="shared" si="1"/>
        <v>0.53668012138210364</v>
      </c>
      <c r="D68" s="4">
        <f t="shared" si="3"/>
        <v>0.45568328126611846</v>
      </c>
      <c r="E68" s="5">
        <f t="shared" si="0"/>
        <v>546.81993751934215</v>
      </c>
    </row>
    <row r="69" spans="2:5" x14ac:dyDescent="0.15">
      <c r="B69" s="3">
        <v>61</v>
      </c>
      <c r="C69" s="4">
        <f t="shared" si="1"/>
        <v>0.5353334024056795</v>
      </c>
      <c r="D69" s="4">
        <f t="shared" si="3"/>
        <v>0.45453026382023154</v>
      </c>
      <c r="E69" s="5">
        <f t="shared" si="0"/>
        <v>545.43631658427785</v>
      </c>
    </row>
    <row r="70" spans="2:5" x14ac:dyDescent="0.15">
      <c r="B70" s="3">
        <v>62</v>
      </c>
      <c r="C70" s="4">
        <f t="shared" si="1"/>
        <v>0.53401187972664366</v>
      </c>
      <c r="D70" s="4">
        <f t="shared" si="3"/>
        <v>0.45339899630545233</v>
      </c>
      <c r="E70" s="5">
        <f t="shared" si="0"/>
        <v>544.07879556654279</v>
      </c>
    </row>
    <row r="71" spans="2:5" x14ac:dyDescent="0.15">
      <c r="B71" s="3">
        <v>63</v>
      </c>
      <c r="C71" s="4">
        <f t="shared" si="1"/>
        <v>0.53271468678836664</v>
      </c>
      <c r="D71" s="4">
        <f t="shared" si="3"/>
        <v>0.45228872461519387</v>
      </c>
      <c r="E71" s="5">
        <f t="shared" si="0"/>
        <v>542.74646953823265</v>
      </c>
    </row>
    <row r="72" spans="2:5" x14ac:dyDescent="0.15">
      <c r="B72" s="3">
        <v>64</v>
      </c>
      <c r="C72" s="4">
        <f t="shared" si="1"/>
        <v>0.53144100000000016</v>
      </c>
      <c r="D72" s="4">
        <f t="shared" si="3"/>
        <v>0.4511987323329123</v>
      </c>
      <c r="E72" s="5">
        <f t="shared" si="0"/>
        <v>541.43847879949476</v>
      </c>
    </row>
    <row r="73" spans="2:5" x14ac:dyDescent="0.15">
      <c r="B73" s="3">
        <v>65</v>
      </c>
      <c r="C73" s="4">
        <f t="shared" si="1"/>
        <v>0.53019003597368342</v>
      </c>
      <c r="D73" s="4">
        <f t="shared" si="3"/>
        <v>0.45012833828941012</v>
      </c>
      <c r="E73" s="5">
        <f t="shared" si="0"/>
        <v>540.15400594729215</v>
      </c>
    </row>
    <row r="74" spans="2:5" x14ac:dyDescent="0.15">
      <c r="B74" s="3">
        <v>66</v>
      </c>
      <c r="C74" s="4">
        <f t="shared" si="1"/>
        <v>0.52896104897883289</v>
      </c>
      <c r="D74" s="4">
        <f t="shared" si="3"/>
        <v>0.44907689431354925</v>
      </c>
      <c r="E74" s="5">
        <f t="shared" ref="E74:E108" si="4">$C$6*D74</f>
        <v>538.8922731762591</v>
      </c>
    </row>
    <row r="75" spans="2:5" x14ac:dyDescent="0.15">
      <c r="B75" s="3">
        <v>67</v>
      </c>
      <c r="C75" s="4">
        <f t="shared" ref="C75:C108" si="5">B75^$C$5</f>
        <v>0.52775332859345181</v>
      </c>
      <c r="D75" s="4">
        <f t="shared" si="3"/>
        <v>0.44804378315830462</v>
      </c>
      <c r="E75" s="5">
        <f t="shared" si="4"/>
        <v>537.65253978996554</v>
      </c>
    </row>
    <row r="76" spans="2:5" x14ac:dyDescent="0.15">
      <c r="B76" s="3">
        <v>68</v>
      </c>
      <c r="C76" s="4">
        <f t="shared" si="5"/>
        <v>0.52656619753452205</v>
      </c>
      <c r="D76" s="4">
        <f t="shared" si="3"/>
        <v>0.44702841658622816</v>
      </c>
      <c r="E76" s="5">
        <f t="shared" si="4"/>
        <v>536.43409990347379</v>
      </c>
    </row>
    <row r="77" spans="2:5" x14ac:dyDescent="0.15">
      <c r="B77" s="3">
        <v>69</v>
      </c>
      <c r="C77" s="4">
        <f t="shared" si="5"/>
        <v>0.52539900965141173</v>
      </c>
      <c r="D77" s="4">
        <f t="shared" si="3"/>
        <v>0.44603023359990601</v>
      </c>
      <c r="E77" s="5">
        <f t="shared" si="4"/>
        <v>535.23628031988721</v>
      </c>
    </row>
    <row r="78" spans="2:5" x14ac:dyDescent="0.15">
      <c r="B78" s="3">
        <v>70</v>
      </c>
      <c r="C78" s="4">
        <f t="shared" si="5"/>
        <v>0.52425114806788076</v>
      </c>
      <c r="D78" s="4">
        <f t="shared" si="3"/>
        <v>0.4450486988042428</v>
      </c>
      <c r="E78" s="5">
        <f t="shared" si="4"/>
        <v>534.05843856509136</v>
      </c>
    </row>
    <row r="79" spans="2:5" x14ac:dyDescent="0.15">
      <c r="B79" s="3">
        <v>71</v>
      </c>
      <c r="C79" s="4">
        <f t="shared" si="5"/>
        <v>0.52312202345973158</v>
      </c>
      <c r="D79" s="4">
        <f t="shared" si="3"/>
        <v>0.44408330088928949</v>
      </c>
      <c r="E79" s="5">
        <f t="shared" si="4"/>
        <v>532.89996106714739</v>
      </c>
    </row>
    <row r="80" spans="2:5" x14ac:dyDescent="0.15">
      <c r="B80" s="3">
        <v>72</v>
      </c>
      <c r="C80" s="4">
        <f t="shared" si="5"/>
        <v>0.52201107245644485</v>
      </c>
      <c r="D80" s="4">
        <f t="shared" si="3"/>
        <v>0.44313355122309162</v>
      </c>
      <c r="E80" s="5">
        <f t="shared" si="4"/>
        <v>531.76026146770994</v>
      </c>
    </row>
    <row r="81" spans="2:5" x14ac:dyDescent="0.15">
      <c r="B81" s="3">
        <v>73</v>
      </c>
      <c r="C81" s="4">
        <f t="shared" si="5"/>
        <v>0.52091775615628866</v>
      </c>
      <c r="D81" s="4">
        <f t="shared" si="3"/>
        <v>0.44219898254503676</v>
      </c>
      <c r="E81" s="5">
        <f t="shared" si="4"/>
        <v>530.63877905404411</v>
      </c>
    </row>
    <row r="82" spans="2:5" x14ac:dyDescent="0.15">
      <c r="B82" s="3">
        <v>74</v>
      </c>
      <c r="C82" s="4">
        <f t="shared" si="5"/>
        <v>0.51984155874541305</v>
      </c>
      <c r="D82" s="4">
        <f t="shared" si="3"/>
        <v>0.44127914775149435</v>
      </c>
      <c r="E82" s="5">
        <f t="shared" si="4"/>
        <v>529.53497730179322</v>
      </c>
    </row>
    <row r="83" spans="2:5" x14ac:dyDescent="0.15">
      <c r="B83" s="3">
        <v>75</v>
      </c>
      <c r="C83" s="4">
        <f t="shared" si="5"/>
        <v>0.51878198621235072</v>
      </c>
      <c r="D83" s="4">
        <f t="shared" si="3"/>
        <v>0.4403736187657401</v>
      </c>
      <c r="E83" s="5">
        <f t="shared" si="4"/>
        <v>528.44834251888813</v>
      </c>
    </row>
    <row r="84" spans="2:5" x14ac:dyDescent="0.15">
      <c r="B84" s="3">
        <v>76</v>
      </c>
      <c r="C84" s="4">
        <f t="shared" si="5"/>
        <v>0.51773856515015559</v>
      </c>
      <c r="D84" s="4">
        <f t="shared" si="3"/>
        <v>0.43948198548552142</v>
      </c>
      <c r="E84" s="5">
        <f t="shared" si="4"/>
        <v>527.3783825826257</v>
      </c>
    </row>
    <row r="85" spans="2:5" x14ac:dyDescent="0.15">
      <c r="B85" s="3">
        <v>77</v>
      </c>
      <c r="C85" s="4">
        <f t="shared" si="5"/>
        <v>0.51671084163914194</v>
      </c>
      <c r="D85" s="4">
        <f t="shared" si="3"/>
        <v>0.4386038548021034</v>
      </c>
      <c r="E85" s="5">
        <f t="shared" si="4"/>
        <v>526.32462576252408</v>
      </c>
    </row>
    <row r="86" spans="2:5" x14ac:dyDescent="0.15">
      <c r="B86" s="3">
        <v>78</v>
      </c>
      <c r="C86" s="4">
        <f t="shared" si="5"/>
        <v>0.51569838020382597</v>
      </c>
      <c r="D86" s="4">
        <f t="shared" si="3"/>
        <v>0.43773884968450005</v>
      </c>
      <c r="E86" s="5">
        <f t="shared" si="4"/>
        <v>525.28661962140006</v>
      </c>
    </row>
    <row r="87" spans="2:5" x14ac:dyDescent="0.15">
      <c r="B87" s="3">
        <v>79</v>
      </c>
      <c r="C87" s="4">
        <f t="shared" si="5"/>
        <v>0.51470076283826438</v>
      </c>
      <c r="D87" s="4">
        <f t="shared" si="3"/>
        <v>0.43688660832445692</v>
      </c>
      <c r="E87" s="5">
        <f t="shared" si="4"/>
        <v>524.2639299893483</v>
      </c>
    </row>
    <row r="88" spans="2:5" x14ac:dyDescent="0.15">
      <c r="B88" s="3">
        <v>80</v>
      </c>
      <c r="C88" s="4">
        <f t="shared" si="5"/>
        <v>0.5137175880945003</v>
      </c>
      <c r="D88" s="4">
        <f t="shared" si="3"/>
        <v>0.4360467833371402</v>
      </c>
      <c r="E88" s="5">
        <f t="shared" si="4"/>
        <v>523.25614000456824</v>
      </c>
    </row>
    <row r="89" spans="2:5" x14ac:dyDescent="0.15">
      <c r="B89" s="3">
        <v>81</v>
      </c>
      <c r="C89" s="4">
        <f t="shared" si="5"/>
        <v>0.51274847022929648</v>
      </c>
      <c r="D89" s="4">
        <f t="shared" si="3"/>
        <v>0.43521904101299214</v>
      </c>
      <c r="E89" s="5">
        <f t="shared" si="4"/>
        <v>522.26284921559056</v>
      </c>
    </row>
    <row r="90" spans="2:5" x14ac:dyDescent="0.15">
      <c r="B90" s="3">
        <v>82</v>
      </c>
      <c r="C90" s="4">
        <f t="shared" si="5"/>
        <v>0.51179303840476253</v>
      </c>
      <c r="D90" s="4">
        <f t="shared" si="3"/>
        <v>0.43440306061751244</v>
      </c>
      <c r="E90" s="5">
        <f t="shared" si="4"/>
        <v>521.28367274101493</v>
      </c>
    </row>
    <row r="91" spans="2:5" x14ac:dyDescent="0.15">
      <c r="B91" s="3">
        <v>83</v>
      </c>
      <c r="C91" s="4">
        <f t="shared" si="5"/>
        <v>0.510850935938857</v>
      </c>
      <c r="D91" s="4">
        <f t="shared" si="3"/>
        <v>0.43359853373460311</v>
      </c>
      <c r="E91" s="5">
        <f t="shared" si="4"/>
        <v>520.31824048152373</v>
      </c>
    </row>
    <row r="92" spans="2:5" x14ac:dyDescent="0.15">
      <c r="B92" s="3">
        <v>84</v>
      </c>
      <c r="C92" s="4">
        <f t="shared" si="5"/>
        <v>0.50992181960209759</v>
      </c>
      <c r="D92" s="4">
        <f t="shared" si="3"/>
        <v>0.43280516365106791</v>
      </c>
      <c r="E92" s="5">
        <f t="shared" si="4"/>
        <v>519.3661963812815</v>
      </c>
    </row>
    <row r="93" spans="2:5" x14ac:dyDescent="0.15">
      <c r="B93" s="3">
        <v>85</v>
      </c>
      <c r="C93" s="4">
        <f t="shared" si="5"/>
        <v>0.50900535895711241</v>
      </c>
      <c r="D93" s="4">
        <f t="shared" si="3"/>
        <v>0.43202266477835138</v>
      </c>
      <c r="E93" s="5">
        <f t="shared" si="4"/>
        <v>518.42719773402166</v>
      </c>
    </row>
    <row r="94" spans="2:5" x14ac:dyDescent="0.15">
      <c r="B94" s="3">
        <v>86</v>
      </c>
      <c r="C94" s="4">
        <f t="shared" si="5"/>
        <v>0.50810123573795829</v>
      </c>
      <c r="D94" s="4">
        <f t="shared" si="3"/>
        <v>0.4312507621098618</v>
      </c>
      <c r="E94" s="5">
        <f t="shared" si="4"/>
        <v>517.50091453183416</v>
      </c>
    </row>
    <row r="95" spans="2:5" x14ac:dyDescent="0.15">
      <c r="B95" s="3">
        <v>87</v>
      </c>
      <c r="C95" s="4">
        <f t="shared" si="5"/>
        <v>0.50720914326637434</v>
      </c>
      <c r="D95" s="4">
        <f t="shared" si="3"/>
        <v>0.4304891907101549</v>
      </c>
      <c r="E95" s="5">
        <f t="shared" si="4"/>
        <v>516.58702885218588</v>
      </c>
    </row>
    <row r="96" spans="2:5" x14ac:dyDescent="0.15">
      <c r="B96" s="3">
        <v>88</v>
      </c>
      <c r="C96" s="4">
        <f t="shared" si="5"/>
        <v>0.50632878590238073</v>
      </c>
      <c r="D96" s="4">
        <f t="shared" si="3"/>
        <v>0.42973769523493388</v>
      </c>
      <c r="E96" s="5">
        <f t="shared" si="4"/>
        <v>515.68523428192066</v>
      </c>
    </row>
    <row r="97" spans="2:5" x14ac:dyDescent="0.15">
      <c r="B97" s="3">
        <v>89</v>
      </c>
      <c r="C97" s="4">
        <f t="shared" si="5"/>
        <v>0.50545987852683383</v>
      </c>
      <c r="D97" s="4">
        <f t="shared" si="3"/>
        <v>0.42899602947871074</v>
      </c>
      <c r="E97" s="5">
        <f t="shared" si="4"/>
        <v>514.79523537445289</v>
      </c>
    </row>
    <row r="98" spans="2:5" x14ac:dyDescent="0.15">
      <c r="B98" s="3">
        <v>90</v>
      </c>
      <c r="C98" s="4">
        <f t="shared" si="5"/>
        <v>0.50460214605374476</v>
      </c>
      <c r="D98" s="4">
        <f t="shared" si="3"/>
        <v>0.42826395594881461</v>
      </c>
      <c r="E98" s="5">
        <f t="shared" si="4"/>
        <v>513.91674713857753</v>
      </c>
    </row>
    <row r="99" spans="2:5" x14ac:dyDescent="0.15">
      <c r="B99" s="3">
        <v>91</v>
      </c>
      <c r="C99" s="4">
        <f t="shared" si="5"/>
        <v>0.50375532297033876</v>
      </c>
      <c r="D99" s="4">
        <f t="shared" si="3"/>
        <v>0.42754124546380012</v>
      </c>
      <c r="E99" s="5">
        <f t="shared" si="4"/>
        <v>513.04949455656015</v>
      </c>
    </row>
    <row r="100" spans="2:5" x14ac:dyDescent="0.15">
      <c r="B100" s="3">
        <v>92</v>
      </c>
      <c r="C100" s="4">
        <f t="shared" si="5"/>
        <v>0.50291915290299172</v>
      </c>
      <c r="D100" s="4">
        <f t="shared" si="3"/>
        <v>0.42682767677440836</v>
      </c>
      <c r="E100" s="5">
        <f t="shared" si="4"/>
        <v>512.19321212929003</v>
      </c>
    </row>
    <row r="101" spans="2:5" x14ac:dyDescent="0.15">
      <c r="B101" s="3">
        <v>93</v>
      </c>
      <c r="C101" s="4">
        <f t="shared" si="5"/>
        <v>0.50209338820732463</v>
      </c>
      <c r="D101" s="4">
        <f t="shared" si="3"/>
        <v>0.42612303620595071</v>
      </c>
      <c r="E101" s="5">
        <f t="shared" si="4"/>
        <v>511.34764344714085</v>
      </c>
    </row>
    <row r="102" spans="2:5" x14ac:dyDescent="0.15">
      <c r="B102" s="3">
        <v>94</v>
      </c>
      <c r="C102" s="4">
        <f t="shared" si="5"/>
        <v>0.50127778958086744</v>
      </c>
      <c r="D102" s="4">
        <f t="shared" si="3"/>
        <v>0.42542711732035343</v>
      </c>
      <c r="E102" s="5">
        <f t="shared" si="4"/>
        <v>510.51254078442412</v>
      </c>
    </row>
    <row r="103" spans="2:5" x14ac:dyDescent="0.15">
      <c r="B103" s="3">
        <v>95</v>
      </c>
      <c r="C103" s="4">
        <f t="shared" si="5"/>
        <v>0.50047212569682276</v>
      </c>
      <c r="D103" s="4">
        <f t="shared" si="3"/>
        <v>0.42473972059661946</v>
      </c>
      <c r="E103" s="5">
        <f t="shared" si="4"/>
        <v>509.68766471594336</v>
      </c>
    </row>
    <row r="104" spans="2:5" x14ac:dyDescent="0.15">
      <c r="B104" s="3">
        <v>96</v>
      </c>
      <c r="C104" s="4">
        <f t="shared" si="5"/>
        <v>0.49967617285757482</v>
      </c>
      <c r="D104" s="4">
        <f t="shared" si="3"/>
        <v>0.42406065312901831</v>
      </c>
      <c r="E104" s="5">
        <f t="shared" si="4"/>
        <v>508.87278375482197</v>
      </c>
    </row>
    <row r="105" spans="2:5" x14ac:dyDescent="0.15">
      <c r="B105" s="3">
        <v>97</v>
      </c>
      <c r="C105" s="4">
        <f t="shared" si="5"/>
        <v>0.49888971466668053</v>
      </c>
      <c r="D105" s="4">
        <f t="shared" si="3"/>
        <v>0.42338972834082966</v>
      </c>
      <c r="E105" s="5">
        <f t="shared" si="4"/>
        <v>508.0676740089956</v>
      </c>
    </row>
    <row r="106" spans="2:5" x14ac:dyDescent="0.15">
      <c r="B106" s="3">
        <v>98</v>
      </c>
      <c r="C106" s="4">
        <f t="shared" si="5"/>
        <v>0.49811254171818264</v>
      </c>
      <c r="D106" s="4">
        <f t="shared" si="3"/>
        <v>0.42272676571388956</v>
      </c>
      <c r="E106" s="5">
        <f t="shared" si="4"/>
        <v>507.27211885666748</v>
      </c>
    </row>
    <row r="107" spans="2:5" x14ac:dyDescent="0.15">
      <c r="B107" s="3">
        <v>99</v>
      </c>
      <c r="C107" s="4">
        <f t="shared" si="5"/>
        <v>0.49734445130216026</v>
      </c>
      <c r="D107" s="4">
        <f t="shared" si="3"/>
        <v>0.42207159053197074</v>
      </c>
      <c r="E107" s="5">
        <f t="shared" si="4"/>
        <v>506.48590863836489</v>
      </c>
    </row>
    <row r="108" spans="2:5" x14ac:dyDescent="0.15">
      <c r="B108" s="3">
        <v>100</v>
      </c>
      <c r="C108" s="4">
        <f t="shared" si="5"/>
        <v>0.4965852471255145</v>
      </c>
      <c r="D108" s="4">
        <f t="shared" si="3"/>
        <v>0.42142403363757808</v>
      </c>
      <c r="E108" s="5">
        <f t="shared" si="4"/>
        <v>505.70884036509369</v>
      </c>
    </row>
    <row r="109" spans="2:5" x14ac:dyDescent="0.15">
      <c r="B109" s="3"/>
      <c r="C109" s="3"/>
      <c r="D109" s="3"/>
      <c r="E109" s="3"/>
    </row>
    <row r="110" spans="2:5" x14ac:dyDescent="0.15">
      <c r="B110" s="6"/>
      <c r="C110" s="6"/>
      <c r="D110" s="6"/>
      <c r="E110" s="6"/>
    </row>
  </sheetData>
  <phoneticPr fontId="4"/>
  <pageMargins left="0.7" right="0.7" top="0.75" bottom="0.75" header="0.3" footer="0.3"/>
  <pageSetup paperSize="9" orientation="portrait" r:id="rId1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Kawasaki Heavy Industries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 Heavy Industries</dc:creator>
  <cp:lastModifiedBy>Kawasaki Heavy Industries</cp:lastModifiedBy>
  <cp:lastPrinted>2019-06-05T06:58:05Z</cp:lastPrinted>
  <dcterms:created xsi:type="dcterms:W3CDTF">2019-06-05T05:46:13Z</dcterms:created>
  <dcterms:modified xsi:type="dcterms:W3CDTF">2019-06-05T06:58:20Z</dcterms:modified>
</cp:coreProperties>
</file>